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6年预算收支总表" sheetId="1" r:id="rId1"/>
    <sheet name="2016年预算支出明细表" sheetId="2" r:id="rId2"/>
    <sheet name="2016年“三公”经费预算表" sheetId="3" r:id="rId3"/>
  </sheets>
  <definedNames>
    <definedName name="_xlnm.Print_Area" localSheetId="1">'2016年预算支出明细表'!$A$1:$G$23</definedName>
    <definedName name="_xlnm.Print_Titles" localSheetId="1">'2016年预算支出明细表'!$1:$5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<sst xmlns="http://schemas.openxmlformats.org/spreadsheetml/2006/main" count="107" uniqueCount="84">
  <si>
    <t>2016年预算收支总表</t>
  </si>
  <si>
    <t>郑州市惠济区民族宗教事务局</t>
  </si>
  <si>
    <t>单位：元</t>
  </si>
  <si>
    <t>收入</t>
  </si>
  <si>
    <t>支出</t>
  </si>
  <si>
    <t>项目</t>
  </si>
  <si>
    <t>金额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</si>
  <si>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</si>
  <si>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</si>
  <si>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</si>
  <si>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</si>
  <si>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</si>
  <si>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2、商品服务支出</t>
  </si>
  <si>
    <t xml:space="preserve">      行政事业性收费收入</t>
  </si>
  <si>
    <t xml:space="preserve">    3、对个人和家庭的补助</t>
  </si>
  <si>
    <t xml:space="preserve">      国有资本经营收入</t>
  </si>
  <si>
    <t>二、项目支出</t>
  </si>
  <si>
    <t xml:space="preserve">      国有资源资产有偿使用收入</t>
  </si>
  <si>
    <t xml:space="preserve">    1、基本建设支出</t>
  </si>
  <si>
    <t xml:space="preserve">      政府性基金收入</t>
  </si>
  <si>
    <t xml:space="preserve">    2、其他资本性支出</t>
  </si>
  <si>
    <t>三、财政专户管理的非税收入</t>
  </si>
  <si>
    <t xml:space="preserve">    3、其他各项支出</t>
  </si>
  <si>
    <t>四、其他各项收入</t>
  </si>
  <si>
    <t xml:space="preserve">    4、债务利息支出</t>
  </si>
  <si>
    <t>五、上级转移支付</t>
  </si>
  <si>
    <t xml:space="preserve">    6、商品服务支出</t>
  </si>
  <si>
    <t xml:space="preserve">    7、转移性支出</t>
  </si>
  <si>
    <t>本年收入合计</t>
  </si>
  <si>
    <t>本年支出合计</t>
  </si>
  <si>
    <t>2016年预算支出明细表</t>
  </si>
  <si>
    <t>预算单位</t>
  </si>
  <si>
    <t>功能科目</t>
  </si>
  <si>
    <t>财政预算支出</t>
  </si>
  <si>
    <t>合计</t>
  </si>
  <si>
    <t>基本支出</t>
  </si>
  <si>
    <t>项目支出</t>
  </si>
  <si>
    <t>类</t>
  </si>
  <si>
    <t>款</t>
  </si>
  <si>
    <t>项</t>
  </si>
  <si>
    <t xml:space="preserve">  名称</t>
  </si>
  <si>
    <t>201</t>
  </si>
  <si>
    <t>一般公共服务支出</t>
  </si>
  <si>
    <t>23</t>
  </si>
  <si>
    <t xml:space="preserve">  民族事务</t>
  </si>
  <si>
    <t xml:space="preserve">  201</t>
  </si>
  <si>
    <t xml:space="preserve">  23</t>
  </si>
  <si>
    <t>01</t>
  </si>
  <si>
    <t xml:space="preserve">    行政运行</t>
  </si>
  <si>
    <t>04</t>
  </si>
  <si>
    <t xml:space="preserve">    民族工作专项</t>
  </si>
  <si>
    <t>24</t>
  </si>
  <si>
    <t xml:space="preserve">  宗教事务</t>
  </si>
  <si>
    <t xml:space="preserve">  24</t>
  </si>
  <si>
    <t xml:space="preserve">    宗教工作专项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</si>
  <si>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</si>
  <si>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</si>
  <si>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</si>
  <si>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</si>
  <si>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</si>
  <si>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</si>
  <si>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</si>
  <si>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>210</t>
  </si>
  <si>
    <t>医疗卫生与计划生育支出</t>
  </si>
  <si>
    <t xml:space="preserve">  医疗保障</t>
  </si>
  <si>
    <t xml:space="preserve">  210</t>
  </si>
  <si>
    <t xml:space="preserve">    行政单位医疗</t>
  </si>
  <si>
    <t>03</t>
  </si>
  <si>
    <t xml:space="preserve">    公务员医疗补助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</si>
  <si>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</si>
  <si>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</si>
  <si>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</si>
  <si>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</si>
  <si>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</si>
  <si>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</si>
  <si>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</si>
  <si>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2016年“三公”经费预算表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</si>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</sst>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0" fillId="0" borderId="13" xfId="15" applyNumberFormat="1" applyFont="1" applyFill="1" applyBorder="1" applyAlignment="1" applyProtection="1">
      <alignment horizontal="center" vertical="center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9" xfId="15" applyNumberFormat="1" applyFont="1" applyFill="1" applyBorder="1" applyAlignment="1" applyProtection="1">
      <alignment horizontal="center" vertical="center"/>
      <protection/>
    </xf>
    <xf numFmtId="0" fontId="0" fillId="0" borderId="11" xfId="15" applyNumberFormat="1" applyFont="1" applyFill="1" applyBorder="1" applyAlignment="1" applyProtection="1">
      <alignment horizontal="center" vertical="center"/>
      <protection/>
    </xf>
    <xf numFmtId="0" fontId="0" fillId="0" borderId="11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0" fillId="0" borderId="12" xfId="15" applyFont="1" applyBorder="1" applyAlignment="1">
      <alignment horizontal="center" vertical="center" wrapText="1"/>
      <protection/>
    </xf>
    <xf numFmtId="49" fontId="0" fillId="0" borderId="16" xfId="15" applyNumberFormat="1" applyFont="1" applyFill="1" applyBorder="1" applyAlignment="1" applyProtection="1">
      <alignment horizontal="left" vertical="center"/>
      <protection/>
    </xf>
    <xf numFmtId="0" fontId="0" fillId="0" borderId="17" xfId="15" applyNumberFormat="1" applyFont="1" applyFill="1" applyBorder="1" applyAlignment="1" applyProtection="1">
      <alignment horizontal="center" vertical="center" wrapText="1"/>
      <protection/>
    </xf>
    <xf numFmtId="0" fontId="0" fillId="0" borderId="18" xfId="15" applyNumberFormat="1" applyFont="1" applyFill="1" applyBorder="1" applyAlignment="1" applyProtection="1">
      <alignment horizontal="center" vertical="center" wrapText="1"/>
      <protection/>
    </xf>
    <xf numFmtId="49" fontId="0" fillId="0" borderId="11" xfId="15" applyNumberFormat="1" applyFont="1" applyFill="1" applyBorder="1" applyAlignment="1" applyProtection="1">
      <alignment horizontal="center" vertical="center" wrapText="1"/>
      <protection/>
    </xf>
    <xf numFmtId="0" fontId="0" fillId="0" borderId="11" xfId="15" applyNumberFormat="1" applyFont="1" applyFill="1" applyBorder="1" applyAlignment="1" applyProtection="1">
      <alignment horizontal="left" vertical="center"/>
      <protection/>
    </xf>
    <xf numFmtId="3" fontId="0" fillId="0" borderId="19" xfId="18" applyNumberFormat="1" applyFont="1" applyFill="1" applyBorder="1" applyAlignment="1" applyProtection="1">
      <alignment horizontal="right" vertical="center"/>
      <protection/>
    </xf>
    <xf numFmtId="3" fontId="0" fillId="0" borderId="20" xfId="15" applyNumberFormat="1" applyFont="1" applyFill="1" applyBorder="1" applyAlignment="1" applyProtection="1">
      <alignment horizontal="right" vertical="center"/>
      <protection/>
    </xf>
    <xf numFmtId="3" fontId="0" fillId="0" borderId="9" xfId="15" applyNumberFormat="1" applyFont="1" applyFill="1" applyBorder="1" applyAlignment="1" applyProtection="1">
      <alignment horizontal="right" vertical="center"/>
      <protection/>
    </xf>
    <xf numFmtId="3" fontId="0" fillId="0" borderId="19" xfId="15" applyNumberFormat="1" applyFont="1" applyFill="1" applyBorder="1" applyAlignment="1" applyProtection="1">
      <alignment horizontal="right" vertical="center"/>
      <protection/>
    </xf>
    <xf numFmtId="3" fontId="0" fillId="0" borderId="13" xfId="15" applyNumberFormat="1" applyFont="1" applyFill="1" applyBorder="1" applyAlignment="1" applyProtection="1">
      <alignment horizontal="right" vertical="center"/>
      <protection/>
    </xf>
    <xf numFmtId="3" fontId="0" fillId="0" borderId="13" xfId="18" applyNumberFormat="1" applyFont="1" applyFill="1" applyBorder="1" applyAlignment="1" applyProtection="1">
      <alignment horizontal="right" vertical="center"/>
      <protection/>
    </xf>
    <xf numFmtId="3" fontId="0" fillId="0" borderId="14" xfId="15" applyNumberFormat="1" applyFont="1" applyFill="1" applyBorder="1" applyAlignment="1" applyProtection="1">
      <alignment horizontal="right" vertical="center"/>
      <protection/>
    </xf>
    <xf numFmtId="0" fontId="5" fillId="0" borderId="11" xfId="19" applyNumberFormat="1" applyFont="1" applyFill="1" applyBorder="1" applyAlignment="1" applyProtection="1">
      <alignment horizontal="centerContinuous" vertical="center"/>
      <protection/>
    </xf>
    <xf numFmtId="0" fontId="5" fillId="33" borderId="21" xfId="19" applyNumberFormat="1" applyFont="1" applyFill="1" applyBorder="1" applyAlignment="1" applyProtection="1">
      <alignment horizontal="centerContinuous" vertical="center"/>
      <protection/>
    </xf>
    <xf numFmtId="0" fontId="5" fillId="33" borderId="11" xfId="19" applyNumberFormat="1" applyFont="1" applyFill="1" applyBorder="1" applyAlignment="1" applyProtection="1">
      <alignment horizontal="centerContinuous" vertical="center"/>
      <protection/>
    </xf>
    <xf numFmtId="0" fontId="5" fillId="33" borderId="22" xfId="19" applyNumberFormat="1" applyFont="1" applyFill="1" applyBorder="1" applyAlignment="1" applyProtection="1">
      <alignment horizontal="centerContinuous" vertical="center"/>
      <protection/>
    </xf>
    <xf numFmtId="0" fontId="5" fillId="0" borderId="10" xfId="19" applyNumberFormat="1" applyFont="1" applyFill="1" applyBorder="1" applyAlignment="1" applyProtection="1">
      <alignment horizontal="center" vertical="center"/>
      <protection/>
    </xf>
    <xf numFmtId="0" fontId="5" fillId="33" borderId="13" xfId="19" applyNumberFormat="1" applyFont="1" applyFill="1" applyBorder="1" applyAlignment="1" applyProtection="1">
      <alignment horizontal="center" vertical="center"/>
      <protection/>
    </xf>
    <xf numFmtId="0" fontId="0" fillId="33" borderId="11" xfId="19" applyFont="1" applyFill="1" applyBorder="1">
      <alignment vertical="center"/>
      <protection/>
    </xf>
    <xf numFmtId="3" fontId="0" fillId="0" borderId="9" xfId="18" applyNumberFormat="1" applyFont="1" applyFill="1" applyBorder="1" applyAlignment="1" applyProtection="1">
      <alignment horizontal="right" vertical="center"/>
      <protection/>
    </xf>
    <xf numFmtId="0" fontId="0" fillId="33" borderId="22" xfId="19" applyFont="1" applyFill="1" applyBorder="1">
      <alignment vertical="center"/>
      <protection/>
    </xf>
    <xf numFmtId="176" fontId="0" fillId="33" borderId="10" xfId="18" applyNumberFormat="1" applyFont="1" applyFill="1" applyBorder="1" applyAlignment="1" applyProtection="1">
      <alignment horizontal="right" vertical="center"/>
      <protection/>
    </xf>
    <xf numFmtId="0" fontId="0" fillId="33" borderId="9" xfId="19" applyFont="1" applyFill="1" applyBorder="1">
      <alignment vertical="center"/>
      <protection/>
    </xf>
    <xf numFmtId="176" fontId="0" fillId="0" borderId="12" xfId="18" applyNumberFormat="1" applyFont="1" applyFill="1" applyBorder="1" applyAlignment="1" applyProtection="1">
      <alignment horizontal="right" vertical="center"/>
      <protection/>
    </xf>
    <xf numFmtId="0" fontId="0" fillId="0" borderId="11" xfId="18" applyFont="1" applyFill="1" applyBorder="1" applyAlignment="1">
      <alignment vertical="center"/>
      <protection/>
    </xf>
    <xf numFmtId="3" fontId="0" fillId="0" borderId="10" xfId="18" applyNumberFormat="1" applyFont="1" applyFill="1" applyBorder="1" applyAlignment="1" applyProtection="1">
      <alignment horizontal="right" vertical="center"/>
      <protection/>
    </xf>
    <xf numFmtId="4" fontId="0" fillId="0" borderId="10" xfId="18" applyNumberFormat="1" applyFont="1" applyFill="1" applyBorder="1" applyAlignment="1" applyProtection="1">
      <alignment horizontal="right" vertical="center"/>
      <protection/>
    </xf>
    <xf numFmtId="0" fontId="0" fillId="0" borderId="21" xfId="18" applyFont="1" applyFill="1" applyBorder="1" applyAlignment="1">
      <alignment vertical="center"/>
      <protection/>
    </xf>
    <xf numFmtId="0" fontId="0" fillId="0" borderId="22" xfId="19" applyFont="1" applyFill="1" applyBorder="1">
      <alignment vertical="center"/>
      <protection/>
    </xf>
    <xf numFmtId="3" fontId="0" fillId="0" borderId="12" xfId="18" applyNumberFormat="1" applyFont="1" applyFill="1" applyBorder="1" applyAlignment="1" applyProtection="1">
      <alignment horizontal="right" vertical="center"/>
      <protection/>
    </xf>
    <xf numFmtId="0" fontId="0" fillId="33" borderId="11" xfId="19" applyFont="1" applyFill="1" applyBorder="1" applyAlignment="1">
      <alignment horizontal="left" vertical="center"/>
      <protection/>
    </xf>
    <xf numFmtId="0" fontId="0" fillId="33" borderId="21" xfId="18" applyFont="1" applyFill="1" applyBorder="1" applyAlignment="1">
      <alignment vertical="center"/>
      <protection/>
    </xf>
    <xf numFmtId="0" fontId="0" fillId="33" borderId="11" xfId="18" applyFont="1" applyFill="1" applyBorder="1" applyAlignment="1">
      <alignment vertical="center"/>
      <protection/>
    </xf>
    <xf numFmtId="4" fontId="0" fillId="0" borderId="9" xfId="18" applyNumberFormat="1" applyFont="1" applyFill="1" applyBorder="1" applyAlignment="1" applyProtection="1">
      <alignment horizontal="right" vertical="center"/>
      <protection/>
    </xf>
    <xf numFmtId="3" fontId="0" fillId="0" borderId="12" xfId="19" applyNumberFormat="1" applyFont="1" applyFill="1" applyBorder="1" applyAlignment="1" applyProtection="1">
      <alignment horizontal="right" vertical="center"/>
      <protection/>
    </xf>
    <xf numFmtId="3" fontId="0" fillId="33" borderId="11" xfId="19" applyNumberFormat="1" applyFont="1" applyFill="1" applyBorder="1" applyAlignment="1">
      <alignment horizontal="center" vertical="center"/>
      <protection/>
    </xf>
    <xf numFmtId="176" fontId="0" fillId="33" borderId="9" xfId="18" applyNumberFormat="1" applyFont="1" applyFill="1" applyBorder="1" applyAlignment="1" applyProtection="1">
      <alignment horizontal="right" vertical="center"/>
      <protection/>
    </xf>
    <xf numFmtId="3" fontId="0" fillId="33" borderId="9" xfId="19" applyNumberFormat="1" applyFont="1" applyFill="1" applyBorder="1" applyAlignment="1">
      <alignment horizontal="center" vertical="center"/>
      <protection/>
    </xf>
    <xf numFmtId="176" fontId="0" fillId="0" borderId="13" xfId="18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tabSelected="1" workbookViewId="0" topLeftCell="A1">
      <selection activeCell="D8" sqref="D8"/>
    </sheetView>
  </sheetViews>
  <sheetFormatPr defaultColWidth="9.16015625" defaultRowHeight="11.25"/>
  <cols>
    <col min="1" max="1" width="46.66015625" style="0" customWidth="1"/>
    <col min="2" max="2" width="29.33203125" style="0" customWidth="1"/>
    <col min="3" max="3" width="26.16015625" style="0" customWidth="1"/>
    <col min="4" max="4" width="22.5" style="0" customWidth="1"/>
  </cols>
  <sheetData>
    <row r="1" spans="1:4" ht="33.75" customHeight="1">
      <c r="A1" s="1" t="s">
        <v>0</v>
      </c>
      <c r="B1" s="16"/>
      <c r="C1" s="2"/>
      <c r="D1" s="2"/>
    </row>
    <row r="2" spans="1:4" ht="22.5" customHeight="1">
      <c r="A2" s="3" t="s">
        <v>1</v>
      </c>
      <c r="D2" s="4" t="s">
        <v>2</v>
      </c>
    </row>
    <row r="3" spans="1:4" ht="29.25" customHeight="1">
      <c r="A3" s="39" t="s">
        <v>3</v>
      </c>
      <c r="B3" s="40"/>
      <c r="C3" s="41" t="s">
        <v>4</v>
      </c>
      <c r="D3" s="42"/>
    </row>
    <row r="4" spans="1:4" ht="34.5" customHeight="1">
      <c r="A4" s="43" t="s">
        <v>5</v>
      </c>
      <c r="B4" s="43" t="s">
        <v>6</v>
      </c>
      <c r="C4" s="44" t="s">
        <v>5</v>
      </c>
      <c r="D4" s="44" t="s">
        <v>6</v>
      </c>
    </row>
    <row r="5" spans="1:4" ht="29.25" customHeight="1">
      <c r="A5" s="45" t="s">
        <v>7</v>
      </c>
      <c r="B5" s="46">
        <v>1056365.42</v>
      </c>
      <c r="C5" s="47" t="s">
        <v>8</v>
      </c>
      <c r="D5" s="48">
        <f>D6+D7+D8</f>
        <v>746165.0800000001</v>
      </c>
    </row>
    <row r="6" spans="1:4" ht="29.25" customHeight="1">
      <c r="A6" s="49" t="s">
        <v>9</v>
      </c>
      <c r="B6" s="50">
        <f>B7+B8+B9+B10+B11</f>
        <v>0</v>
      </c>
      <c r="C6" s="51" t="s">
        <v>10</v>
      </c>
      <c r="D6" s="52">
        <v>492537.08</v>
      </c>
    </row>
    <row r="7" spans="1:4" ht="29.25" customHeight="1">
      <c r="A7" s="45" t="s">
        <v>11</v>
      </c>
      <c r="B7" s="53">
        <v>0</v>
      </c>
      <c r="C7" s="54" t="s">
        <v>12</v>
      </c>
      <c r="D7" s="52">
        <v>43968</v>
      </c>
    </row>
    <row r="8" spans="1:4" ht="29.25" customHeight="1">
      <c r="A8" s="45" t="s">
        <v>13</v>
      </c>
      <c r="B8" s="53">
        <v>0</v>
      </c>
      <c r="C8" s="54" t="s">
        <v>14</v>
      </c>
      <c r="D8" s="46">
        <v>209660</v>
      </c>
    </row>
    <row r="9" spans="1:4" ht="29.25" customHeight="1">
      <c r="A9" s="45" t="s">
        <v>15</v>
      </c>
      <c r="B9" s="53">
        <v>0</v>
      </c>
      <c r="C9" s="55" t="s">
        <v>16</v>
      </c>
      <c r="D9" s="56">
        <f>D10+D11+D12+D13+D14+D15</f>
        <v>310200</v>
      </c>
    </row>
    <row r="10" spans="1:7" ht="29.25" customHeight="1">
      <c r="A10" s="45" t="s">
        <v>17</v>
      </c>
      <c r="B10" s="53">
        <v>0</v>
      </c>
      <c r="C10" s="54" t="s">
        <v>18</v>
      </c>
      <c r="D10" s="52">
        <v>0</v>
      </c>
      <c r="G10" s="11"/>
    </row>
    <row r="11" spans="1:4" ht="29.25" customHeight="1">
      <c r="A11" s="57" t="s">
        <v>19</v>
      </c>
      <c r="B11" s="53">
        <v>0</v>
      </c>
      <c r="C11" s="58" t="s">
        <v>20</v>
      </c>
      <c r="D11" s="52">
        <v>0</v>
      </c>
    </row>
    <row r="12" spans="1:5" ht="29.25" customHeight="1">
      <c r="A12" s="45" t="s">
        <v>21</v>
      </c>
      <c r="B12" s="53">
        <v>0</v>
      </c>
      <c r="C12" s="54" t="s">
        <v>22</v>
      </c>
      <c r="D12" s="52">
        <v>0</v>
      </c>
      <c r="E12" s="11"/>
    </row>
    <row r="13" spans="1:5" ht="29.25" customHeight="1">
      <c r="A13" s="57" t="s">
        <v>23</v>
      </c>
      <c r="B13" s="53">
        <v>0</v>
      </c>
      <c r="C13" s="58" t="s">
        <v>24</v>
      </c>
      <c r="D13" s="52">
        <v>0</v>
      </c>
      <c r="E13" s="11"/>
    </row>
    <row r="14" spans="1:6" ht="29.25" customHeight="1">
      <c r="A14" s="59" t="s">
        <v>25</v>
      </c>
      <c r="B14" s="60">
        <v>0</v>
      </c>
      <c r="C14" s="54" t="s">
        <v>26</v>
      </c>
      <c r="D14" s="46">
        <v>310200</v>
      </c>
      <c r="E14" s="11"/>
      <c r="F14" s="11"/>
    </row>
    <row r="15" spans="1:6" ht="29.25" customHeight="1">
      <c r="A15" s="45"/>
      <c r="B15" s="61"/>
      <c r="C15" s="51" t="s">
        <v>27</v>
      </c>
      <c r="D15" s="37">
        <v>0</v>
      </c>
      <c r="E15" s="11"/>
      <c r="F15" s="11"/>
    </row>
    <row r="16" spans="1:4" ht="29.25" customHeight="1">
      <c r="A16" s="62" t="s">
        <v>28</v>
      </c>
      <c r="B16" s="63">
        <f>B14+B13+B12+B6+B5</f>
        <v>1056365.42</v>
      </c>
      <c r="C16" s="64" t="s">
        <v>29</v>
      </c>
      <c r="D16" s="65">
        <f>D9+D5</f>
        <v>1056365.08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K17" sqref="K17"/>
    </sheetView>
  </sheetViews>
  <sheetFormatPr defaultColWidth="9.16015625" defaultRowHeight="11.25"/>
  <cols>
    <col min="1" max="1" width="11.16015625" style="0" customWidth="1"/>
    <col min="2" max="2" width="11.33203125" style="0" customWidth="1"/>
    <col min="3" max="3" width="9.16015625" style="0" customWidth="1"/>
    <col min="4" max="4" width="18.16015625" style="0" customWidth="1"/>
    <col min="5" max="5" width="27" style="0" customWidth="1"/>
    <col min="6" max="6" width="21.33203125" style="0" customWidth="1"/>
    <col min="7" max="7" width="27.66015625" style="0" customWidth="1"/>
  </cols>
  <sheetData>
    <row r="1" spans="1:7" ht="36.75" customHeight="1">
      <c r="A1" s="1" t="s">
        <v>30</v>
      </c>
      <c r="B1" s="16"/>
      <c r="C1" s="16"/>
      <c r="D1" s="2"/>
      <c r="E1" s="2"/>
      <c r="F1" s="2"/>
      <c r="G1" s="2"/>
    </row>
    <row r="2" spans="1:7" ht="25.5" customHeight="1">
      <c r="A2" s="17" t="s">
        <v>1</v>
      </c>
      <c r="B2" s="17" t="s">
        <v>31</v>
      </c>
      <c r="C2" s="17"/>
      <c r="D2" s="17"/>
      <c r="G2" s="4" t="s">
        <v>2</v>
      </c>
    </row>
    <row r="3" spans="1:7" ht="42" customHeight="1">
      <c r="A3" s="18" t="s">
        <v>32</v>
      </c>
      <c r="B3" s="18"/>
      <c r="C3" s="18"/>
      <c r="D3" s="18"/>
      <c r="E3" s="19" t="s">
        <v>33</v>
      </c>
      <c r="F3" s="20"/>
      <c r="G3" s="20"/>
    </row>
    <row r="4" spans="1:7" ht="30" customHeight="1">
      <c r="A4" s="21"/>
      <c r="B4" s="21"/>
      <c r="C4" s="21"/>
      <c r="D4" s="22"/>
      <c r="E4" s="23" t="s">
        <v>34</v>
      </c>
      <c r="F4" s="23" t="s">
        <v>35</v>
      </c>
      <c r="G4" s="24" t="s">
        <v>36</v>
      </c>
    </row>
    <row r="5" spans="1:7" ht="22.5" customHeight="1">
      <c r="A5" s="25" t="s">
        <v>37</v>
      </c>
      <c r="B5" s="25" t="s">
        <v>38</v>
      </c>
      <c r="C5" s="26" t="s">
        <v>39</v>
      </c>
      <c r="D5" s="27" t="s">
        <v>40</v>
      </c>
      <c r="E5" s="23"/>
      <c r="F5" s="28"/>
      <c r="G5" s="29"/>
    </row>
    <row r="6" spans="1:7" ht="21.75" customHeight="1">
      <c r="A6" s="30"/>
      <c r="B6" s="30"/>
      <c r="C6" s="30"/>
      <c r="D6" s="31" t="s">
        <v>34</v>
      </c>
      <c r="E6" s="32">
        <v>1056365.42</v>
      </c>
      <c r="F6" s="33">
        <f>SUM(F7+F14+F17+F21)</f>
        <v>746165.42</v>
      </c>
      <c r="G6" s="34">
        <f>SUM(G7+G14+G17+G21)</f>
        <v>310200</v>
      </c>
    </row>
    <row r="7" spans="1:7" ht="21.75" customHeight="1">
      <c r="A7" s="30" t="s">
        <v>41</v>
      </c>
      <c r="B7" s="30"/>
      <c r="C7" s="30"/>
      <c r="D7" s="31" t="s">
        <v>42</v>
      </c>
      <c r="E7" s="32">
        <v>860796.14</v>
      </c>
      <c r="F7" s="35">
        <f>SUM(F8+F11)</f>
        <v>550596.14</v>
      </c>
      <c r="G7" s="36">
        <f>SUM(G8+G11)</f>
        <v>310200</v>
      </c>
    </row>
    <row r="8" spans="1:7" ht="21.75" customHeight="1">
      <c r="A8" s="30"/>
      <c r="B8" s="30" t="s">
        <v>43</v>
      </c>
      <c r="C8" s="30"/>
      <c r="D8" s="31" t="s">
        <v>44</v>
      </c>
      <c r="E8" s="32">
        <v>618096.14</v>
      </c>
      <c r="F8" s="35">
        <f>SUM(F9:F10)</f>
        <v>538096.14</v>
      </c>
      <c r="G8" s="36">
        <f>SUM(G9:G10)</f>
        <v>80000</v>
      </c>
    </row>
    <row r="9" spans="1:7" ht="21.75" customHeight="1">
      <c r="A9" s="30" t="s">
        <v>45</v>
      </c>
      <c r="B9" s="30" t="s">
        <v>46</v>
      </c>
      <c r="C9" s="30" t="s">
        <v>47</v>
      </c>
      <c r="D9" s="31" t="s">
        <v>48</v>
      </c>
      <c r="E9" s="32">
        <v>538096.14</v>
      </c>
      <c r="F9" s="35">
        <v>538096.14</v>
      </c>
      <c r="G9" s="37">
        <v>0</v>
      </c>
    </row>
    <row r="10" spans="1:7" ht="21.75" customHeight="1">
      <c r="A10" s="30" t="s">
        <v>45</v>
      </c>
      <c r="B10" s="30" t="s">
        <v>46</v>
      </c>
      <c r="C10" s="30" t="s">
        <v>49</v>
      </c>
      <c r="D10" s="31" t="s">
        <v>50</v>
      </c>
      <c r="E10" s="32">
        <v>80000</v>
      </c>
      <c r="F10" s="35"/>
      <c r="G10" s="36">
        <v>80000</v>
      </c>
    </row>
    <row r="11" spans="1:7" ht="21.75" customHeight="1">
      <c r="A11" s="30"/>
      <c r="B11" s="30" t="s">
        <v>51</v>
      </c>
      <c r="C11" s="30"/>
      <c r="D11" s="31" t="s">
        <v>52</v>
      </c>
      <c r="E11" s="32">
        <v>242700</v>
      </c>
      <c r="F11" s="35">
        <f>SUM(F12:F13)</f>
        <v>12500</v>
      </c>
      <c r="G11" s="36">
        <f>SUM(G12:G13)</f>
        <v>230200</v>
      </c>
    </row>
    <row r="12" spans="1:7" ht="21.75" customHeight="1">
      <c r="A12" s="30" t="s">
        <v>45</v>
      </c>
      <c r="B12" s="30" t="s">
        <v>53</v>
      </c>
      <c r="C12" s="30" t="s">
        <v>47</v>
      </c>
      <c r="D12" s="31" t="s">
        <v>48</v>
      </c>
      <c r="E12" s="32">
        <v>12500</v>
      </c>
      <c r="F12" s="35">
        <v>12500</v>
      </c>
      <c r="G12" s="37">
        <v>0</v>
      </c>
    </row>
    <row r="13" spans="1:7" ht="21.75" customHeight="1">
      <c r="A13" s="30" t="s">
        <v>45</v>
      </c>
      <c r="B13" s="30" t="s">
        <v>53</v>
      </c>
      <c r="C13" s="30" t="s">
        <v>49</v>
      </c>
      <c r="D13" s="31" t="s">
        <v>54</v>
      </c>
      <c r="E13" s="37">
        <v>230200</v>
      </c>
      <c r="F13" s="38"/>
      <c r="G13" s="37">
        <v>230200</v>
      </c>
    </row>
    <row r="14" spans="1:7" ht="21.75" customHeight="1">
      <c r="A14" s="30" t="s">
        <v>55</v>
      </c>
      <c r="B14" s="30"/>
      <c r="C14" s="30"/>
      <c r="D14" s="31" t="s">
        <v>56</v>
      </c>
      <c r="E14" s="37">
        <v>112704</v>
      </c>
      <c r="F14" s="38">
        <v>112704</v>
      </c>
      <c r="G14" s="37">
        <v>0</v>
      </c>
    </row>
    <row r="15" spans="1:7" ht="21.75" customHeight="1">
      <c r="A15" s="30"/>
      <c r="B15" s="30" t="s">
        <v>57</v>
      </c>
      <c r="C15" s="30"/>
      <c r="D15" s="31" t="s">
        <v>58</v>
      </c>
      <c r="E15" s="37">
        <v>112704</v>
      </c>
      <c r="F15" s="38">
        <v>112704</v>
      </c>
      <c r="G15" s="37">
        <v>0</v>
      </c>
    </row>
    <row r="16" spans="1:7" ht="21.75" customHeight="1">
      <c r="A16" s="30" t="s">
        <v>59</v>
      </c>
      <c r="B16" s="30" t="s">
        <v>60</v>
      </c>
      <c r="C16" s="30" t="s">
        <v>47</v>
      </c>
      <c r="D16" s="31" t="s">
        <v>61</v>
      </c>
      <c r="E16" s="37">
        <v>112704</v>
      </c>
      <c r="F16" s="38">
        <v>112704</v>
      </c>
      <c r="G16" s="37">
        <v>0</v>
      </c>
    </row>
    <row r="17" spans="1:7" ht="21.75" customHeight="1">
      <c r="A17" s="30" t="s">
        <v>62</v>
      </c>
      <c r="B17" s="30"/>
      <c r="C17" s="30"/>
      <c r="D17" s="31" t="s">
        <v>63</v>
      </c>
      <c r="E17" s="37">
        <v>41279.28</v>
      </c>
      <c r="F17" s="38">
        <v>41279.28</v>
      </c>
      <c r="G17" s="37">
        <v>0</v>
      </c>
    </row>
    <row r="18" spans="1:7" ht="21.75" customHeight="1">
      <c r="A18" s="30"/>
      <c r="B18" s="30" t="s">
        <v>57</v>
      </c>
      <c r="C18" s="30"/>
      <c r="D18" s="31" t="s">
        <v>64</v>
      </c>
      <c r="E18" s="37">
        <v>41279.28</v>
      </c>
      <c r="F18" s="38">
        <v>41279.28</v>
      </c>
      <c r="G18" s="37">
        <v>0</v>
      </c>
    </row>
    <row r="19" spans="1:7" ht="21.75" customHeight="1">
      <c r="A19" s="30" t="s">
        <v>65</v>
      </c>
      <c r="B19" s="30" t="s">
        <v>60</v>
      </c>
      <c r="C19" s="30" t="s">
        <v>47</v>
      </c>
      <c r="D19" s="31" t="s">
        <v>66</v>
      </c>
      <c r="E19" s="37">
        <v>23588.16</v>
      </c>
      <c r="F19" s="38">
        <v>23588.16</v>
      </c>
      <c r="G19" s="37">
        <v>0</v>
      </c>
    </row>
    <row r="20" spans="1:7" ht="21.75" customHeight="1">
      <c r="A20" s="30" t="s">
        <v>65</v>
      </c>
      <c r="B20" s="30" t="s">
        <v>60</v>
      </c>
      <c r="C20" s="30" t="s">
        <v>67</v>
      </c>
      <c r="D20" s="31" t="s">
        <v>68</v>
      </c>
      <c r="E20" s="37">
        <v>17691.12</v>
      </c>
      <c r="F20" s="38">
        <v>17691.12</v>
      </c>
      <c r="G20" s="37">
        <v>0</v>
      </c>
    </row>
    <row r="21" spans="1:7" ht="21.75" customHeight="1">
      <c r="A21" s="30" t="s">
        <v>69</v>
      </c>
      <c r="B21" s="30"/>
      <c r="C21" s="30"/>
      <c r="D21" s="31" t="s">
        <v>70</v>
      </c>
      <c r="E21" s="37">
        <v>41586</v>
      </c>
      <c r="F21" s="38">
        <v>41586</v>
      </c>
      <c r="G21" s="37">
        <v>0</v>
      </c>
    </row>
    <row r="22" spans="1:7" ht="21.75" customHeight="1">
      <c r="A22" s="30"/>
      <c r="B22" s="30" t="s">
        <v>71</v>
      </c>
      <c r="C22" s="30"/>
      <c r="D22" s="31" t="s">
        <v>72</v>
      </c>
      <c r="E22" s="37">
        <v>41586</v>
      </c>
      <c r="F22" s="38">
        <v>41586</v>
      </c>
      <c r="G22" s="37">
        <v>0</v>
      </c>
    </row>
    <row r="23" spans="1:7" ht="21.75" customHeight="1">
      <c r="A23" s="30" t="s">
        <v>73</v>
      </c>
      <c r="B23" s="30" t="s">
        <v>74</v>
      </c>
      <c r="C23" s="30" t="s">
        <v>47</v>
      </c>
      <c r="D23" s="31" t="s">
        <v>75</v>
      </c>
      <c r="E23" s="37">
        <v>41586</v>
      </c>
      <c r="F23" s="38">
        <v>41586</v>
      </c>
      <c r="G23" s="37">
        <v>0</v>
      </c>
    </row>
    <row r="24" spans="4:5" ht="9.75" customHeight="1">
      <c r="D24" s="11"/>
      <c r="E24" s="11"/>
    </row>
    <row r="25" ht="12.75" customHeight="1"/>
    <row r="26" spans="4:5" ht="9.75" customHeight="1">
      <c r="D26" s="11"/>
      <c r="E26" s="11"/>
    </row>
  </sheetData>
  <sheetProtection/>
  <mergeCells count="6">
    <mergeCell ref="A2:D2"/>
    <mergeCell ref="E3:G3"/>
    <mergeCell ref="E4:E5"/>
    <mergeCell ref="F4:F5"/>
    <mergeCell ref="G4:G5"/>
    <mergeCell ref="A3:D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59.33203125" style="0" customWidth="1"/>
    <col min="2" max="2" width="49.66015625" style="0" customWidth="1"/>
  </cols>
  <sheetData>
    <row r="1" spans="1:2" ht="54" customHeight="1">
      <c r="A1" s="1" t="s">
        <v>76</v>
      </c>
      <c r="B1" s="2"/>
    </row>
    <row r="2" spans="1:2" ht="19.5" customHeight="1">
      <c r="A2" s="3" t="s">
        <v>1</v>
      </c>
      <c r="B2" s="4" t="s">
        <v>2</v>
      </c>
    </row>
    <row r="3" spans="1:2" ht="32.25" customHeight="1">
      <c r="A3" s="5" t="s">
        <v>5</v>
      </c>
      <c r="B3" s="6" t="s">
        <v>77</v>
      </c>
    </row>
    <row r="4" spans="1:2" ht="28.5" customHeight="1">
      <c r="A4" s="7" t="s">
        <v>78</v>
      </c>
      <c r="B4" s="8">
        <f>B5+B6+B7</f>
        <v>17000</v>
      </c>
    </row>
    <row r="5" spans="1:6" ht="39.75" customHeight="1">
      <c r="A5" s="9" t="s">
        <v>79</v>
      </c>
      <c r="B5" s="10"/>
      <c r="F5" s="11"/>
    </row>
    <row r="6" spans="1:2" ht="39.75" customHeight="1">
      <c r="A6" s="9" t="s">
        <v>80</v>
      </c>
      <c r="B6" s="12">
        <v>17000</v>
      </c>
    </row>
    <row r="7" spans="1:2" ht="39.75" customHeight="1">
      <c r="A7" s="9" t="s">
        <v>81</v>
      </c>
      <c r="B7" s="13">
        <f>B8+B9</f>
        <v>0</v>
      </c>
    </row>
    <row r="8" spans="1:2" ht="39.75" customHeight="1">
      <c r="A8" s="14" t="s">
        <v>82</v>
      </c>
      <c r="B8" s="12"/>
    </row>
    <row r="9" spans="1:2" ht="39.75" customHeight="1">
      <c r="A9" s="9" t="s">
        <v>83</v>
      </c>
      <c r="B9" s="15"/>
    </row>
    <row r="10" ht="12.75" customHeight="1"/>
    <row r="11" ht="12.75" customHeight="1"/>
    <row r="12" ht="12.7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  校</dc:creator>
  <cp:keywords/>
  <dc:description/>
  <cp:lastModifiedBy/>
  <dcterms:created xsi:type="dcterms:W3CDTF">2016-03-07T05:42:07Z</dcterms:created>
  <dcterms:modified xsi:type="dcterms:W3CDTF">2016-11-28T08:00:55Z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